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3-INFCONTABLE-0126\"/>
    </mc:Choice>
  </mc:AlternateContent>
  <xr:revisionPtr revIDLastSave="0" documentId="8_{AA0A6705-F78A-4B58-A0CC-6D4B2358D97A}" xr6:coauthVersionLast="47" xr6:coauthVersionMax="47" xr10:uidLastSave="{00000000-0000-0000-0000-000000000000}"/>
  <bookViews>
    <workbookView xWindow="6446" yWindow="2109" windowWidth="18420" windowHeight="14734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B3" i="2" l="1"/>
  <c r="C3" i="2"/>
  <c r="F12" i="2"/>
  <c r="D3" i="2"/>
  <c r="E12" i="2"/>
  <c r="E4" i="2"/>
  <c r="F4" i="2"/>
  <c r="E3" i="2" l="1"/>
  <c r="F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<sst xmlns="http://schemas.openxmlformats.org/spreadsheetml/2006/main" count="27" uniqueCount="27">
  <si>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</si>
  <si>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</si>
  <si>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</si>
  <si>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</si>
  <si>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</si>
  <si>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</si>
  <si>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</si>
  <si>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</si>
  <si>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</si>
  <si>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</si>
  <si>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</si>
  <si>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</si>
  <si>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</si>
  <si>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</si>
  <si>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</si>
  <si>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</si>
  <si>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</si>
  <si>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</si>
  <si>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</si>
  <si>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</si>
  <si>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</si>
  <si>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</si>
  <si>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</si>
  <si>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</si>
  <si>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</si>
  <si>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</si>
  <si>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INSTITUTO MUNICIPAL DE PLANEACIÓN DE IRAPUATO, GTO.
Estado Analítico del Activo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</si>
</sst>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ColWidth="12" defaultRowHeight="10.3" x14ac:dyDescent="0.25"/>
  <cols>
    <col min="1" max="1" width="65.81640625" style="1" customWidth="1"/>
    <col min="2" max="6" width="20.81640625" style="1" customWidth="1"/>
    <col min="7" max="16384" width="12" style="1"/>
  </cols>
  <sheetData>
    <row r="1" spans="1:6" ht="45" customHeight="1" x14ac:dyDescent="0.25">
      <c r="A1" s="11" t="s">
        <v>26</v>
      </c>
      <c r="B1" s="12"/>
      <c r="C1" s="12"/>
      <c r="D1" s="12"/>
      <c r="E1" s="12"/>
      <c r="F1" s="13"/>
    </row>
    <row r="2" spans="1:6" x14ac:dyDescent="0.25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5">
      <c r="A3" s="4" t="s">
        <v>0</v>
      </c>
      <c r="B3" s="8">
        <f>B4+B12</f>
        <v>14916578.120000001</v>
      </c>
      <c r="C3" s="8">
        <f t="shared" ref="C3:F3" si="0">C4+C12</f>
        <v>18401578.479999997</v>
      </c>
      <c r="D3" s="8">
        <f t="shared" si="0"/>
        <v>16342923.229999999</v>
      </c>
      <c r="E3" s="8">
        <f t="shared" si="0"/>
        <v>16975233.370000005</v>
      </c>
      <c r="F3" s="8">
        <f t="shared" si="0"/>
        <v>2058655.2500000014</v>
      </c>
    </row>
    <row r="4" spans="1:6" x14ac:dyDescent="0.25">
      <c r="A4" s="5" t="s">
        <v>4</v>
      </c>
      <c r="B4" s="8">
        <f>SUM(B5:B11)</f>
        <v>10267497.41</v>
      </c>
      <c r="C4" s="8">
        <f>SUM(C5:C11)</f>
        <v>18401578.479999997</v>
      </c>
      <c r="D4" s="8">
        <f>SUM(D5:D11)</f>
        <v>15937569.819999998</v>
      </c>
      <c r="E4" s="8">
        <f>SUM(E5:E11)</f>
        <v>12731506.070000002</v>
      </c>
      <c r="F4" s="8">
        <f>SUM(F5:F11)</f>
        <v>2464008.6600000015</v>
      </c>
    </row>
    <row r="5" spans="1:6" x14ac:dyDescent="0.25">
      <c r="A5" s="6" t="s">
        <v>5</v>
      </c>
      <c r="B5" s="9">
        <v>10023904.890000001</v>
      </c>
      <c r="C5" s="9">
        <v>9274511.4199999999</v>
      </c>
      <c r="D5" s="9">
        <v>6812362.7599999998</v>
      </c>
      <c r="E5" s="9">
        <f>B5+C5-D5</f>
        <v>12486053.550000003</v>
      </c>
      <c r="F5" s="9">
        <f t="shared" ref="F5:F11" si="1">E5-B5</f>
        <v>2462148.660000002</v>
      </c>
    </row>
    <row r="6" spans="1:6" x14ac:dyDescent="0.25">
      <c r="A6" s="6" t="s">
        <v>6</v>
      </c>
      <c r="B6" s="9">
        <v>45058.52</v>
      </c>
      <c r="C6" s="9">
        <v>8922200.0199999996</v>
      </c>
      <c r="D6" s="9">
        <v>8920700.0199999996</v>
      </c>
      <c r="E6" s="9">
        <f t="shared" ref="E6:E11" si="2">B6+C6-D6</f>
        <v>46558.519999999553</v>
      </c>
      <c r="F6" s="9">
        <f t="shared" si="1"/>
        <v>1499.9999999995562</v>
      </c>
    </row>
    <row r="7" spans="1:6" x14ac:dyDescent="0.25">
      <c r="A7" s="6" t="s">
        <v>7</v>
      </c>
      <c r="B7" s="9">
        <v>198534</v>
      </c>
      <c r="C7" s="9">
        <v>204867.04</v>
      </c>
      <c r="D7" s="9">
        <v>204507.04</v>
      </c>
      <c r="E7" s="9">
        <f t="shared" si="2"/>
        <v>198894.00000000003</v>
      </c>
      <c r="F7" s="9">
        <f t="shared" si="1"/>
        <v>360.0000000000291</v>
      </c>
    </row>
    <row r="8" spans="1:6" x14ac:dyDescent="0.25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5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5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5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5">
      <c r="A12" s="5" t="s">
        <v>10</v>
      </c>
      <c r="B12" s="8">
        <f>SUM(B13:B21)</f>
        <v>4649080.7100000009</v>
      </c>
      <c r="C12" s="8">
        <f>SUM(C13:C21)</f>
        <v>0</v>
      </c>
      <c r="D12" s="8">
        <f>SUM(D13:D21)</f>
        <v>405353.41</v>
      </c>
      <c r="E12" s="8">
        <f>SUM(E13:E21)</f>
        <v>4243727.3000000007</v>
      </c>
      <c r="F12" s="8">
        <f>SUM(F13:F21)</f>
        <v>-405353.41000000015</v>
      </c>
    </row>
    <row r="13" spans="1:6" x14ac:dyDescent="0.25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5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5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5">
      <c r="A16" s="6" t="s">
        <v>14</v>
      </c>
      <c r="B16" s="9">
        <v>9520308.4700000007</v>
      </c>
      <c r="C16" s="9">
        <v>0</v>
      </c>
      <c r="D16" s="9">
        <v>0</v>
      </c>
      <c r="E16" s="9">
        <f t="shared" si="4"/>
        <v>9520308.4700000007</v>
      </c>
      <c r="F16" s="9">
        <f t="shared" si="3"/>
        <v>0</v>
      </c>
    </row>
    <row r="17" spans="1:6" x14ac:dyDescent="0.25">
      <c r="A17" s="6" t="s">
        <v>15</v>
      </c>
      <c r="B17" s="9">
        <v>1841057.06</v>
      </c>
      <c r="C17" s="9">
        <v>0</v>
      </c>
      <c r="D17" s="9">
        <v>0</v>
      </c>
      <c r="E17" s="9">
        <f t="shared" si="4"/>
        <v>1841057.06</v>
      </c>
      <c r="F17" s="9">
        <f t="shared" si="3"/>
        <v>0</v>
      </c>
    </row>
    <row r="18" spans="1:6" x14ac:dyDescent="0.25">
      <c r="A18" s="6" t="s">
        <v>16</v>
      </c>
      <c r="B18" s="9">
        <v>-6712284.8200000003</v>
      </c>
      <c r="C18" s="9">
        <v>0</v>
      </c>
      <c r="D18" s="9">
        <v>405353.41</v>
      </c>
      <c r="E18" s="9">
        <f t="shared" si="4"/>
        <v>-7117638.2300000004</v>
      </c>
      <c r="F18" s="9">
        <f t="shared" si="3"/>
        <v>-405353.41000000015</v>
      </c>
    </row>
    <row r="19" spans="1:6" x14ac:dyDescent="0.25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5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5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45" x14ac:dyDescent="0.25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lastPrinted>2018-03-08T18:40:55Z</cp:lastPrinted>
  <dcterms:created xsi:type="dcterms:W3CDTF">2014-02-09T04:04:15Z</dcterms:created>
  <dcterms:modified xsi:type="dcterms:W3CDTF">2026-04-28T20:35:39Z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