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3-INFCONTABLE-0326\"/>
    </mc:Choice>
  </mc:AlternateContent>
  <xr:revisionPtr revIDLastSave="0" documentId="8_{476C99A3-9AE6-49C0-865C-E76B0904F182}" xr6:coauthVersionLast="47" xr6:coauthVersionMax="47" xr10:uidLastSave="{00000000-0000-0000-0000-000000000000}"/>
  <bookViews>
    <workbookView xWindow="0" yWindow="1817" windowWidth="33154" windowHeight="16697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E4" i="2"/>
  <c r="D4" i="2"/>
  <c r="C4" i="2"/>
  <c r="B4" i="2"/>
  <c r="B3" i="2" l="1"/>
  <c r="C3" i="2"/>
  <c r="D3" i="2"/>
  <c r="F14" i="2"/>
  <c r="E12" i="2"/>
  <c r="E3" i="2" s="1"/>
  <c r="F12" i="2"/>
  <c r="F4" i="2"/>
  <c r="F3" i="2" l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<sst xmlns="http://schemas.openxmlformats.org/spreadsheetml/2006/main" count="27" uniqueCount="27">
  <si>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</si>
  <si>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</si>
  <si>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</si>
  <si>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</si>
  <si>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</si>
  <si>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</si>
  <si>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</si>
  <si>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</si>
  <si>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</si>
  <si>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</si>
  <si>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</si>
  <si>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</si>
  <si>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</si>
  <si>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</si>
  <si>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</si>
  <si>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</si>
  <si>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</si>
  <si>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</si>
  <si>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</si>
  <si>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</si>
  <si>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</si>
  <si>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</si>
  <si>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</si>
  <si>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</si>
  <si>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</si>
  <si>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</si>
  <si>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INSTITUTO MUNICIPAL DE PLANEACIÓN DE IRAPUATO, GTO.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</si>
</sst>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4" fillId="2" borderId="4" xfId="8" applyFont="1" applyFill="1" applyBorder="1" applyAlignment="1">
      <alignment horizontal="center" vertical="center" wrapText="1"/>
    </xf>
    <xf numFmtId="4" fontId="4" fillId="2" borderId="4" xfId="8" applyNumberFormat="1" applyFont="1" applyFill="1" applyBorder="1" applyAlignment="1">
      <alignment horizontal="center" vertical="center" wrapText="1"/>
    </xf>
    <xf numFmtId="0" fontId="4" fillId="2" borderId="4" xfId="8" applyFont="1" applyFill="1" applyBorder="1" applyAlignment="1">
      <alignment horizontal="left" vertical="top" indent="1"/>
    </xf>
    <xf numFmtId="3" fontId="4" fillId="2" borderId="4" xfId="8" applyNumberFormat="1" applyFont="1" applyFill="1" applyBorder="1" applyAlignment="1" applyProtection="1">
      <alignment vertical="top" wrapText="1"/>
      <protection locked="0"/>
    </xf>
    <xf numFmtId="0" fontId="4" fillId="2" borderId="4" xfId="8" applyFont="1" applyFill="1" applyBorder="1" applyAlignment="1">
      <alignment horizontal="left" vertical="top" indent="2"/>
    </xf>
    <xf numFmtId="0" fontId="1" fillId="2" borderId="4" xfId="8" applyFill="1" applyBorder="1" applyAlignment="1">
      <alignment horizontal="left" vertical="top" indent="2"/>
    </xf>
    <xf numFmtId="3" fontId="1" fillId="2" borderId="4" xfId="8" applyNumberFormat="1" applyFill="1" applyBorder="1" applyAlignment="1" applyProtection="1">
      <alignment vertical="top" wrapText="1"/>
      <protection locked="0"/>
    </xf>
    <xf numFmtId="3" fontId="1" fillId="2" borderId="4" xfId="8" applyNumberFormat="1" applyFill="1" applyBorder="1" applyAlignment="1" applyProtection="1">
      <alignment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1306286</xdr:colOff>
      <xdr:row>25</xdr:row>
      <xdr:rowOff>10886</xdr:rowOff>
    </xdr:from>
    <xdr:to>
      <xdr:col>0</xdr:col>
      <xdr:colOff>3582761</xdr:colOff>
      <xdr:row>30</xdr:row>
      <xdr:rowOff>82396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0925D641-0E25-4D65-A587-B0914446FF8A}"/>
            </a:ext>
          </a:extLst>
        </xdr:cNvPr>
        <xdr:cNvSpPr txBox="1"/>
      </xdr:nvSpPr>
      <xdr:spPr>
        <a:xfrm>
          <a:off x="1306286" y="3744686"/>
          <a:ext cx="2276475" cy="7246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Coordinador Administrativo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Sara Gabriela Méndez Ramírez </a:t>
          </a: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3</xdr:col>
      <xdr:colOff>0</xdr:colOff>
      <xdr:row>25</xdr:row>
      <xdr:rowOff>0</xdr:rowOff>
    </xdr:from>
    <xdr:to>
      <xdr:col>5</xdr:col>
      <xdr:colOff>443592</xdr:colOff>
      <xdr:row>30</xdr:row>
      <xdr:rowOff>27213</xdr:rowOff>
    </xdr:to>
    <xdr:sp macro="" textlink="">
      <xdr:nvSpPr>
        <xdr:cNvPr id="3" name="9 CuadroTexto">
          <a:extLst>
            <a:ext uri="{FF2B5EF4-FFF2-40B4-BE49-F238E27FC236}">
              <a16:creationId xmlns:a16="http://schemas.microsoft.com/office/drawing/2014/main" id="{C669B82E-3ECE-40A0-8C5E-8F47EBC4D4D4}"/>
            </a:ext>
          </a:extLst>
        </xdr:cNvPr>
        <xdr:cNvSpPr txBox="1"/>
      </xdr:nvSpPr>
      <xdr:spPr>
        <a:xfrm>
          <a:off x="6433457" y="3733800"/>
          <a:ext cx="2936421" cy="6803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Directora General del IMPLAN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Teresita del Carmen Gallardo Arroyo</a:t>
          </a: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 editAs="oneCell">
    <xdr:from>
      <xdr:col>5</xdr:col>
      <xdr:colOff>157843</xdr:colOff>
      <xdr:row>0</xdr:row>
      <xdr:rowOff>0</xdr:rowOff>
    </xdr:from>
    <xdr:to>
      <xdr:col>5</xdr:col>
      <xdr:colOff>953277</xdr:colOff>
      <xdr:row>0</xdr:row>
      <xdr:rowOff>778329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0098943-13FD-4A91-8EB3-7418FC522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</a:blip>
        <a:srcRect l="3817" t="2442" r="1320" b="1941"/>
        <a:stretch/>
      </xdr:blipFill>
      <xdr:spPr>
        <a:xfrm>
          <a:off x="9084129" y="0"/>
          <a:ext cx="795434" cy="778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activeCell="F30" sqref="A1:F30"/>
    </sheetView>
  </sheetViews>
  <sheetFormatPr baseColWidth="10" defaultColWidth="12" defaultRowHeight="10.3" x14ac:dyDescent="0.25"/>
  <cols>
    <col min="1" max="1" width="65.81640625" style="1" customWidth="1"/>
    <col min="2" max="6" width="20.81640625" style="1" customWidth="1"/>
    <col min="7" max="16384" width="12" style="1"/>
  </cols>
  <sheetData>
    <row r="1" spans="1:6" ht="69" customHeight="1" x14ac:dyDescent="0.25">
      <c r="A1" s="11" t="s">
        <v>26</v>
      </c>
      <c r="B1" s="12"/>
      <c r="C1" s="12"/>
      <c r="D1" s="12"/>
      <c r="E1" s="12"/>
      <c r="F1" s="13"/>
    </row>
    <row r="2" spans="1:6" ht="24.9" x14ac:dyDescent="0.25">
      <c r="A2" s="3" t="s">
        <v>3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25</v>
      </c>
    </row>
    <row r="3" spans="1:6" ht="12.45" x14ac:dyDescent="0.25">
      <c r="A3" s="5" t="s">
        <v>0</v>
      </c>
      <c r="B3" s="6">
        <f>B4+B12</f>
        <v>14916578.120000001</v>
      </c>
      <c r="C3" s="6">
        <f t="shared" ref="C3:F3" si="0">C4+C12</f>
        <v>43970120.43</v>
      </c>
      <c r="D3" s="6">
        <f t="shared" si="0"/>
        <v>37761973.609999999</v>
      </c>
      <c r="E3" s="6">
        <f t="shared" si="0"/>
        <v>21124724.940000005</v>
      </c>
      <c r="F3" s="6">
        <f t="shared" si="0"/>
        <v>6208146.820000004</v>
      </c>
    </row>
    <row r="4" spans="1:6" ht="12.45" x14ac:dyDescent="0.25">
      <c r="A4" s="7" t="s">
        <v>4</v>
      </c>
      <c r="B4" s="6">
        <f>SUM(B5:B11)</f>
        <v>10267497.41</v>
      </c>
      <c r="C4" s="6">
        <f>SUM(C5:C11)</f>
        <v>43970120.43</v>
      </c>
      <c r="D4" s="6">
        <f>SUM(D5:D11)</f>
        <v>36951267.019999996</v>
      </c>
      <c r="E4" s="6">
        <f>SUM(E5:E11)</f>
        <v>17286350.820000004</v>
      </c>
      <c r="F4" s="6">
        <f>SUM(F5:F11)</f>
        <v>7018853.4100000039</v>
      </c>
    </row>
    <row r="5" spans="1:6" ht="12.45" x14ac:dyDescent="0.25">
      <c r="A5" s="8" t="s">
        <v>5</v>
      </c>
      <c r="B5" s="9">
        <v>10023904.890000001</v>
      </c>
      <c r="C5" s="9">
        <v>21985581.030000001</v>
      </c>
      <c r="D5" s="9">
        <v>14769693.619999999</v>
      </c>
      <c r="E5" s="9">
        <f>B5+C5-D5</f>
        <v>17239792.300000004</v>
      </c>
      <c r="F5" s="9">
        <f t="shared" ref="F5:F11" si="1">E5-B5</f>
        <v>7215887.4100000039</v>
      </c>
    </row>
    <row r="6" spans="1:6" ht="12.45" x14ac:dyDescent="0.25">
      <c r="A6" s="8" t="s">
        <v>6</v>
      </c>
      <c r="B6" s="9">
        <v>45058.52</v>
      </c>
      <c r="C6" s="9">
        <v>20787002.359999999</v>
      </c>
      <c r="D6" s="9">
        <v>20785502.359999999</v>
      </c>
      <c r="E6" s="9">
        <f t="shared" ref="E6:E11" si="2">B6+C6-D6</f>
        <v>46558.519999999553</v>
      </c>
      <c r="F6" s="9">
        <f t="shared" si="1"/>
        <v>1499.9999999995562</v>
      </c>
    </row>
    <row r="7" spans="1:6" ht="12.45" x14ac:dyDescent="0.25">
      <c r="A7" s="8" t="s">
        <v>7</v>
      </c>
      <c r="B7" s="9">
        <v>198534</v>
      </c>
      <c r="C7" s="9">
        <v>1197537.04</v>
      </c>
      <c r="D7" s="9">
        <v>1396071.04</v>
      </c>
      <c r="E7" s="9">
        <f t="shared" si="2"/>
        <v>0</v>
      </c>
      <c r="F7" s="9">
        <f t="shared" si="1"/>
        <v>-198534</v>
      </c>
    </row>
    <row r="8" spans="1:6" ht="12.45" x14ac:dyDescent="0.25">
      <c r="A8" s="8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ht="12.45" x14ac:dyDescent="0.25">
      <c r="A9" s="8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ht="12.45" x14ac:dyDescent="0.25">
      <c r="A10" s="8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ht="12.45" x14ac:dyDescent="0.25">
      <c r="A11" s="8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ht="12.45" x14ac:dyDescent="0.25">
      <c r="A12" s="7" t="s">
        <v>10</v>
      </c>
      <c r="B12" s="6">
        <f>SUM(B13:B21)</f>
        <v>4649080.7100000009</v>
      </c>
      <c r="C12" s="6">
        <f>SUM(C13:C21)</f>
        <v>0</v>
      </c>
      <c r="D12" s="6">
        <f>SUM(D13:D21)</f>
        <v>810706.59</v>
      </c>
      <c r="E12" s="6">
        <f>SUM(E13:E21)</f>
        <v>3838374.120000001</v>
      </c>
      <c r="F12" s="6">
        <f>SUM(F13:F21)</f>
        <v>-810706.58999999985</v>
      </c>
    </row>
    <row r="13" spans="1:6" ht="12.45" x14ac:dyDescent="0.25">
      <c r="A13" s="8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ht="12.45" x14ac:dyDescent="0.3">
      <c r="A14" s="8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ht="12.45" x14ac:dyDescent="0.3">
      <c r="A15" s="8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ht="12.45" x14ac:dyDescent="0.25">
      <c r="A16" s="8" t="s">
        <v>14</v>
      </c>
      <c r="B16" s="9">
        <v>9520308.4700000007</v>
      </c>
      <c r="C16" s="9">
        <v>0</v>
      </c>
      <c r="D16" s="9">
        <v>0</v>
      </c>
      <c r="E16" s="9">
        <f t="shared" si="4"/>
        <v>9520308.4700000007</v>
      </c>
      <c r="F16" s="9">
        <f t="shared" si="3"/>
        <v>0</v>
      </c>
    </row>
    <row r="17" spans="1:6" ht="12.45" x14ac:dyDescent="0.25">
      <c r="A17" s="8" t="s">
        <v>15</v>
      </c>
      <c r="B17" s="9">
        <v>1841057.06</v>
      </c>
      <c r="C17" s="9">
        <v>0</v>
      </c>
      <c r="D17" s="9">
        <v>0</v>
      </c>
      <c r="E17" s="9">
        <f t="shared" si="4"/>
        <v>1841057.06</v>
      </c>
      <c r="F17" s="9">
        <f t="shared" si="3"/>
        <v>0</v>
      </c>
    </row>
    <row r="18" spans="1:6" ht="12.45" x14ac:dyDescent="0.25">
      <c r="A18" s="8" t="s">
        <v>16</v>
      </c>
      <c r="B18" s="9">
        <v>-6712284.8200000003</v>
      </c>
      <c r="C18" s="9">
        <v>0</v>
      </c>
      <c r="D18" s="9">
        <v>810706.59</v>
      </c>
      <c r="E18" s="9">
        <f t="shared" si="4"/>
        <v>-7522991.4100000001</v>
      </c>
      <c r="F18" s="9">
        <f t="shared" si="3"/>
        <v>-810706.58999999985</v>
      </c>
    </row>
    <row r="19" spans="1:6" ht="12.45" x14ac:dyDescent="0.25">
      <c r="A19" s="8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ht="12.45" x14ac:dyDescent="0.25">
      <c r="A20" s="8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ht="12.45" x14ac:dyDescent="0.25">
      <c r="A21" s="8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45" x14ac:dyDescent="0.25">
      <c r="A23" s="2" t="s">
        <v>24</v>
      </c>
    </row>
  </sheetData>
  <sheetProtection formatCells="0" formatColumns="0" formatRows="0" autoFilter="0"/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scale="9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Sara Mendez</cp:lastModifiedBy>
  <cp:lastPrinted>2026-07-13T21:48:32Z</cp:lastPrinted>
  <dcterms:created xsi:type="dcterms:W3CDTF">2014-02-09T04:04:15Z</dcterms:created>
  <dcterms:modified xsi:type="dcterms:W3CDTF">2026-07-22T21:13:20Z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